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★회계업무\★후원\손보세, 후원자\손보세정산\2018\"/>
    </mc:Choice>
  </mc:AlternateContent>
  <bookViews>
    <workbookView xWindow="0" yWindow="0" windowWidth="28800" windowHeight="11400"/>
  </bookViews>
  <sheets>
    <sheet name="2018-1분기" sheetId="2" r:id="rId1"/>
    <sheet name="Sheet1" sheetId="1" r:id="rId2"/>
  </sheets>
  <definedNames>
    <definedName name="_xlnm.Print_Area" localSheetId="0">'2018-1분기'!$A$1:$D$33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B8" i="2"/>
  <c r="B10" i="2"/>
  <c r="B6" i="2" l="1"/>
  <c r="D20" i="2" l="1"/>
  <c r="D6" i="2" s="1"/>
</calcChain>
</file>

<file path=xl/sharedStrings.xml><?xml version="1.0" encoding="utf-8"?>
<sst xmlns="http://schemas.openxmlformats.org/spreadsheetml/2006/main" count="49" uniqueCount="47">
  <si>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</si>
  <si>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</si>
  <si>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</si>
  <si>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</si>
  <si>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</si>
  <si>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</si>
  <si>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</si>
  <si>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</si>
  <si>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</si>
  <si>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</si>
  <si>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</si>
  <si>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</si>
  <si>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</si>
  <si>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</si>
  <si>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</si>
  <si>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</si>
  <si>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</si>
  <si>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</si>
  <si>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</si>
  <si>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결연후원금 지급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</si>
  <si>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</si>
  <si>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</si>
  <si>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</si>
  <si>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</si>
  <si>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</si>
  <si>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</si>
  <si>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소식지 봉투구입비 및 발송료</t>
    <phoneticPr fontId="4" type="noConversion"/>
  </si>
  <si>
    <t>시각장애인 스포츠여가활동사업</t>
    <phoneticPr fontId="3" type="noConversion"/>
  </si>
  <si>
    <t>시각장애인 동호회활동사업</t>
    <phoneticPr fontId="3" type="noConversion"/>
  </si>
  <si>
    <t>시각장애인 자녀학습지원사업</t>
    <phoneticPr fontId="3" type="noConversion"/>
  </si>
  <si>
    <t>금비그룹 후원 - 촉각교재 제작비</t>
    <phoneticPr fontId="3" type="noConversion"/>
  </si>
  <si>
    <t>자원봉사자 운영사업</t>
    <phoneticPr fontId="3" type="noConversion"/>
  </si>
  <si>
    <t>신한은행 후원 - 가정문화체험비</t>
    <phoneticPr fontId="3" type="noConversion"/>
  </si>
  <si>
    <t>시각장애인 원데이교실</t>
    <phoneticPr fontId="3" type="noConversion"/>
  </si>
  <si>
    <t>2018년도 노원시각장애인복지관 후원금 1/4분기 정산내역</t>
    <phoneticPr fontId="4" type="noConversion"/>
  </si>
  <si>
    <t>사례관리 대상자, 이용자 27벌 전달</t>
    <phoneticPr fontId="3" type="noConversion"/>
  </si>
  <si>
    <t>박은경 후원 은 액세서리 12개</t>
    <phoneticPr fontId="3" type="noConversion"/>
  </si>
  <si>
    <t>사례관리 대상자, 저소득 시각장애인 10포대 전달</t>
    <phoneticPr fontId="3" type="noConversion"/>
  </si>
  <si>
    <t>사례관리 대상자, 저소득 시각장애인 990개 전달</t>
    <phoneticPr fontId="3" type="noConversion"/>
  </si>
  <si>
    <t>후원물품</t>
    <phoneticPr fontId="4" type="noConversion"/>
  </si>
  <si>
    <t xml:space="preserve">         LG유플러스 후원                    070플레이어 130대</t>
    <phoneticPr fontId="4" type="noConversion"/>
  </si>
  <si>
    <t>아식스후원 잠바 27벌</t>
    <phoneticPr fontId="3" type="noConversion"/>
  </si>
  <si>
    <t xml:space="preserve">        SK네트웍스 후원                   온누리상품권카드 18장</t>
    <phoneticPr fontId="3" type="noConversion"/>
  </si>
  <si>
    <t xml:space="preserve">      서울교통공사 후원                 쌀 20kg 10포대</t>
    <phoneticPr fontId="3" type="noConversion"/>
  </si>
  <si>
    <t xml:space="preserve">      서울교통공사 후원                 라면 990개</t>
    <phoneticPr fontId="3" type="noConversion"/>
  </si>
  <si>
    <t xml:space="preserve">       서울교통공사 후원                 온누리상품권1만원 40장</t>
    <phoneticPr fontId="3" type="noConversion"/>
  </si>
  <si>
    <t xml:space="preserve">       함성식 후원 문화상품권            5,000원권 20장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</si>
</sst>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0" fontId="1" fillId="0" borderId="9" xfId="1" applyBorder="1">
      <alignment vertical="center"/>
    </xf>
    <xf numFmtId="0" fontId="1" fillId="0" borderId="0" xfId="1" applyAlignment="1">
      <alignment horizontal="center"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4" borderId="1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left" vertical="center"/>
    </xf>
    <xf numFmtId="41" fontId="2" fillId="4" borderId="5" xfId="2" applyFont="1" applyFill="1" applyBorder="1" applyAlignment="1">
      <alignment horizontal="left" vertical="center"/>
    </xf>
    <xf numFmtId="41" fontId="2" fillId="4" borderId="6" xfId="2" applyFont="1" applyFill="1" applyBorder="1" applyAlignment="1">
      <alignment horizontal="left" vertical="center"/>
    </xf>
    <xf numFmtId="41" fontId="6" fillId="4" borderId="7" xfId="2" applyFont="1" applyFill="1" applyBorder="1" applyAlignment="1">
      <alignment horizontal="left" vertical="center"/>
    </xf>
    <xf numFmtId="41" fontId="6" fillId="4" borderId="8" xfId="2" applyFont="1" applyFill="1" applyBorder="1" applyAlignment="1">
      <alignment horizontal="left" vertical="center"/>
    </xf>
    <xf numFmtId="41" fontId="2" fillId="4" borderId="1" xfId="3" applyFont="1" applyFill="1" applyBorder="1" applyAlignment="1">
      <alignment horizontal="left" vertical="center"/>
    </xf>
    <xf numFmtId="0" fontId="7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zoomScaleNormal="100" workbookViewId="0">
      <selection activeCell="G22" sqref="G22"/>
    </sheetView>
  </sheetViews>
  <sheetFormatPr defaultRowHeight="13.5" x14ac:dyDescent="0.3"/>
  <cols>
    <col min="1" max="1" width="18.625" style="1" customWidth="1"/>
    <col min="2" max="2" width="22.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27" t="s">
        <v>34</v>
      </c>
      <c r="B1" s="27"/>
      <c r="C1" s="27"/>
      <c r="D1" s="27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28" t="s">
        <v>1</v>
      </c>
      <c r="B4" s="28"/>
      <c r="C4" s="28" t="s">
        <v>2</v>
      </c>
      <c r="D4" s="28"/>
    </row>
    <row r="5" spans="1:4" ht="21.75" customHeight="1" x14ac:dyDescent="0.3">
      <c r="A5" s="13" t="s">
        <v>3</v>
      </c>
      <c r="B5" s="13" t="s">
        <v>4</v>
      </c>
      <c r="C5" s="13" t="s">
        <v>3</v>
      </c>
      <c r="D5" s="13" t="s">
        <v>4</v>
      </c>
    </row>
    <row r="6" spans="1:4" ht="21.75" customHeight="1" x14ac:dyDescent="0.3">
      <c r="A6" s="17" t="s">
        <v>5</v>
      </c>
      <c r="B6" s="19">
        <f>SUM(B7:B20)</f>
        <v>54741013</v>
      </c>
      <c r="C6" s="13" t="s">
        <v>6</v>
      </c>
      <c r="D6" s="20">
        <f>SUM(D7:D20)</f>
        <v>54741013</v>
      </c>
    </row>
    <row r="7" spans="1:4" ht="21.75" customHeight="1" x14ac:dyDescent="0.3">
      <c r="A7" s="17" t="s">
        <v>7</v>
      </c>
      <c r="B7" s="19">
        <v>2393500</v>
      </c>
      <c r="C7" s="12" t="s">
        <v>8</v>
      </c>
      <c r="D7" s="15">
        <v>99000</v>
      </c>
    </row>
    <row r="8" spans="1:4" ht="21.75" customHeight="1" x14ac:dyDescent="0.3">
      <c r="A8" s="13" t="s">
        <v>9</v>
      </c>
      <c r="B8" s="15">
        <f>5763560-B10</f>
        <v>5550765</v>
      </c>
      <c r="C8" s="12" t="s">
        <v>10</v>
      </c>
      <c r="D8" s="15">
        <v>99000</v>
      </c>
    </row>
    <row r="9" spans="1:4" ht="21.75" customHeight="1" x14ac:dyDescent="0.3">
      <c r="A9" s="17" t="s">
        <v>11</v>
      </c>
      <c r="B9" s="19">
        <v>5685</v>
      </c>
      <c r="C9" s="12" t="s">
        <v>14</v>
      </c>
      <c r="D9" s="15">
        <f>412000*2</f>
        <v>824000</v>
      </c>
    </row>
    <row r="10" spans="1:4" ht="21.75" customHeight="1" x14ac:dyDescent="0.3">
      <c r="A10" s="12" t="s">
        <v>13</v>
      </c>
      <c r="B10" s="21">
        <f>D19</f>
        <v>212795</v>
      </c>
      <c r="C10" s="12" t="s">
        <v>26</v>
      </c>
      <c r="D10" s="15">
        <v>184680</v>
      </c>
    </row>
    <row r="11" spans="1:4" ht="21.75" customHeight="1" x14ac:dyDescent="0.3">
      <c r="A11" s="29" t="s">
        <v>15</v>
      </c>
      <c r="B11" s="32">
        <v>46578268</v>
      </c>
      <c r="C11" s="12" t="s">
        <v>19</v>
      </c>
      <c r="D11" s="15">
        <v>650000</v>
      </c>
    </row>
    <row r="12" spans="1:4" ht="22.5" customHeight="1" x14ac:dyDescent="0.3">
      <c r="A12" s="30"/>
      <c r="B12" s="33"/>
      <c r="C12" s="12" t="s">
        <v>31</v>
      </c>
      <c r="D12" s="15">
        <v>403850</v>
      </c>
    </row>
    <row r="13" spans="1:4" ht="22.5" customHeight="1" x14ac:dyDescent="0.3">
      <c r="A13" s="30"/>
      <c r="B13" s="33"/>
      <c r="C13" s="12" t="s">
        <v>29</v>
      </c>
      <c r="D13" s="15">
        <v>1109000</v>
      </c>
    </row>
    <row r="14" spans="1:4" ht="28.5" customHeight="1" x14ac:dyDescent="0.3">
      <c r="A14" s="30"/>
      <c r="B14" s="33"/>
      <c r="C14" s="12" t="s">
        <v>27</v>
      </c>
      <c r="D14" s="15">
        <v>2790365</v>
      </c>
    </row>
    <row r="15" spans="1:4" ht="25.5" customHeight="1" x14ac:dyDescent="0.3">
      <c r="A15" s="30"/>
      <c r="B15" s="33"/>
      <c r="C15" s="16" t="s">
        <v>28</v>
      </c>
      <c r="D15" s="14">
        <v>687510</v>
      </c>
    </row>
    <row r="16" spans="1:4" ht="25.5" customHeight="1" x14ac:dyDescent="0.3">
      <c r="A16" s="30"/>
      <c r="B16" s="33"/>
      <c r="C16" s="16" t="s">
        <v>33</v>
      </c>
      <c r="D16" s="14">
        <v>736230</v>
      </c>
    </row>
    <row r="17" spans="1:6" ht="25.5" customHeight="1" x14ac:dyDescent="0.3">
      <c r="A17" s="30"/>
      <c r="B17" s="33"/>
      <c r="C17" s="16" t="s">
        <v>32</v>
      </c>
      <c r="D17" s="14">
        <v>2888720</v>
      </c>
    </row>
    <row r="18" spans="1:6" ht="25.5" customHeight="1" x14ac:dyDescent="0.3">
      <c r="A18" s="30"/>
      <c r="B18" s="33"/>
      <c r="C18" s="16" t="s">
        <v>30</v>
      </c>
      <c r="D18" s="14">
        <v>13878200</v>
      </c>
    </row>
    <row r="19" spans="1:6" ht="30.75" customHeight="1" x14ac:dyDescent="0.3">
      <c r="A19" s="30"/>
      <c r="B19" s="33"/>
      <c r="C19" s="12" t="s">
        <v>12</v>
      </c>
      <c r="D19" s="15">
        <v>212795</v>
      </c>
    </row>
    <row r="20" spans="1:6" ht="21.75" customHeight="1" x14ac:dyDescent="0.3">
      <c r="A20" s="31"/>
      <c r="B20" s="34"/>
      <c r="C20" s="12" t="s">
        <v>16</v>
      </c>
      <c r="D20" s="15">
        <f>B6-SUM(D7:D19)</f>
        <v>30177663</v>
      </c>
    </row>
    <row r="21" spans="1:6" x14ac:dyDescent="0.3">
      <c r="A21" s="6"/>
      <c r="B21" s="7"/>
    </row>
    <row r="22" spans="1:6" ht="26.25" customHeight="1" x14ac:dyDescent="0.3">
      <c r="A22" s="6"/>
      <c r="B22" s="7" t="s">
        <v>17</v>
      </c>
      <c r="C22" s="6"/>
      <c r="D22" s="8"/>
    </row>
    <row r="23" spans="1:6" x14ac:dyDescent="0.3">
      <c r="A23" s="9" t="s">
        <v>18</v>
      </c>
      <c r="B23" s="10"/>
      <c r="C23" s="10"/>
      <c r="D23" s="10"/>
    </row>
    <row r="24" spans="1:6" ht="18.75" customHeight="1" x14ac:dyDescent="0.3">
      <c r="A24" s="35" t="s">
        <v>20</v>
      </c>
      <c r="B24" s="35"/>
      <c r="C24" s="35" t="s">
        <v>21</v>
      </c>
      <c r="D24" s="35"/>
      <c r="E24" s="11"/>
      <c r="F24" s="11"/>
    </row>
    <row r="25" spans="1:6" ht="27" customHeight="1" x14ac:dyDescent="0.3">
      <c r="A25" s="17" t="s">
        <v>22</v>
      </c>
      <c r="B25" s="17" t="s">
        <v>23</v>
      </c>
      <c r="C25" s="36" t="s">
        <v>24</v>
      </c>
      <c r="D25" s="37"/>
      <c r="E25" s="11"/>
      <c r="F25" s="11"/>
    </row>
    <row r="26" spans="1:6" s="25" customFormat="1" ht="30.75" customHeight="1" x14ac:dyDescent="0.3">
      <c r="A26" s="39" t="s">
        <v>25</v>
      </c>
      <c r="B26" s="45" t="s">
        <v>40</v>
      </c>
      <c r="C26" s="40">
        <v>0</v>
      </c>
      <c r="D26" s="41"/>
      <c r="E26" s="24"/>
      <c r="F26" s="24"/>
    </row>
    <row r="27" spans="1:6" s="25" customFormat="1" ht="30.75" customHeight="1" x14ac:dyDescent="0.3">
      <c r="A27" s="39"/>
      <c r="B27" s="46" t="s">
        <v>42</v>
      </c>
      <c r="C27" s="42">
        <v>0</v>
      </c>
      <c r="D27" s="43"/>
      <c r="E27" s="24"/>
      <c r="F27" s="24"/>
    </row>
    <row r="28" spans="1:6" s="25" customFormat="1" ht="30.75" customHeight="1" x14ac:dyDescent="0.3">
      <c r="A28" s="39"/>
      <c r="B28" s="26" t="s">
        <v>41</v>
      </c>
      <c r="C28" s="44" t="s">
        <v>35</v>
      </c>
      <c r="D28" s="44"/>
      <c r="E28" s="24"/>
      <c r="F28" s="24"/>
    </row>
    <row r="29" spans="1:6" s="25" customFormat="1" ht="30.75" customHeight="1" x14ac:dyDescent="0.3">
      <c r="A29" s="39"/>
      <c r="B29" s="26" t="s">
        <v>36</v>
      </c>
      <c r="C29" s="44"/>
      <c r="D29" s="44"/>
      <c r="E29" s="24"/>
      <c r="F29" s="24"/>
    </row>
    <row r="30" spans="1:6" s="25" customFormat="1" ht="30.75" customHeight="1" x14ac:dyDescent="0.3">
      <c r="A30" s="39"/>
      <c r="B30" s="45" t="s">
        <v>45</v>
      </c>
      <c r="C30" s="44"/>
      <c r="D30" s="44"/>
      <c r="E30" s="24"/>
      <c r="F30" s="24"/>
    </row>
    <row r="31" spans="1:6" s="25" customFormat="1" ht="30.75" customHeight="1" x14ac:dyDescent="0.3">
      <c r="A31" s="39"/>
      <c r="B31" s="45" t="s">
        <v>43</v>
      </c>
      <c r="C31" s="44" t="s">
        <v>37</v>
      </c>
      <c r="D31" s="44"/>
      <c r="E31" s="24"/>
      <c r="F31" s="24"/>
    </row>
    <row r="32" spans="1:6" s="25" customFormat="1" ht="30.75" customHeight="1" x14ac:dyDescent="0.3">
      <c r="A32" s="39"/>
      <c r="B32" s="45" t="s">
        <v>44</v>
      </c>
      <c r="C32" s="44" t="s">
        <v>38</v>
      </c>
      <c r="D32" s="44"/>
      <c r="E32" s="24"/>
      <c r="F32" s="24"/>
    </row>
    <row r="33" spans="1:6" ht="32.25" customHeight="1" x14ac:dyDescent="0.3">
      <c r="A33" s="18" t="s">
        <v>39</v>
      </c>
      <c r="B33" s="45" t="s">
        <v>46</v>
      </c>
      <c r="C33" s="36">
        <v>0</v>
      </c>
      <c r="D33" s="38"/>
      <c r="E33" s="11"/>
      <c r="F33" s="11"/>
    </row>
    <row r="34" spans="1:6" x14ac:dyDescent="0.3">
      <c r="A34" s="22"/>
      <c r="B34" s="23"/>
    </row>
  </sheetData>
  <mergeCells count="17">
    <mergeCell ref="A24:B24"/>
    <mergeCell ref="C24:D24"/>
    <mergeCell ref="C25:D25"/>
    <mergeCell ref="C33:D33"/>
    <mergeCell ref="A26:A32"/>
    <mergeCell ref="C26:D26"/>
    <mergeCell ref="C27:D27"/>
    <mergeCell ref="C28:D28"/>
    <mergeCell ref="C29:D29"/>
    <mergeCell ref="C30:D30"/>
    <mergeCell ref="C31:D31"/>
    <mergeCell ref="C32:D32"/>
    <mergeCell ref="A1:D1"/>
    <mergeCell ref="A4:B4"/>
    <mergeCell ref="C4:D4"/>
    <mergeCell ref="A11:A20"/>
    <mergeCell ref="B11:B20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80" fitToWidth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2018-1분기</vt:lpstr>
      <vt:lpstr>Sheet1</vt:lpstr>
      <vt:lpstr>'2018-1분기'!Print_Area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2018-04-25T07:34:40Z</cp:lastPrinted>
  <dcterms:created xsi:type="dcterms:W3CDTF">2014-03-20T04:01:23Z</dcterms:created>
  <dcterms:modified xsi:type="dcterms:W3CDTF">2019-05-09T05:32:04Z</dcterms:modified>
</cp:coreProperties>
</file>